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1" l="1"/>
  <c r="C68" i="1"/>
  <c r="H28" i="1"/>
  <c r="H31" i="1" l="1"/>
  <c r="H57" i="1" l="1"/>
  <c r="H24" i="1" l="1"/>
  <c r="H18" i="1" l="1"/>
  <c r="H26" i="1" l="1"/>
  <c r="H32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<sst xmlns="http://schemas.openxmlformats.org/spreadsheetml/2006/main" count="67" uniqueCount="41">
  <si>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</si>
  <si>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</si>
  <si>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</si>
  <si>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</si>
  <si>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</si>
  <si>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</si>
  <si>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</si>
  <si>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</si>
  <si>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</si>
  <si>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</si>
  <si>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</si>
  <si>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</si>
  <si>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</si>
  <si>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</si>
  <si>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</si>
  <si>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</si>
  <si>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</si>
  <si>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</si>
  <si>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</si>
  <si>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</si>
  <si>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</si>
  <si>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</si>
  <si>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</si>
  <si>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</si>
  <si>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</si>
  <si>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</si>
  <si>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</si>
  <si>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</si>
  <si>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</si>
  <si>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Primljena i neutrošena participacija od 25.07.2022.</t>
  </si>
  <si>
    <t xml:space="preserve">Primljena i neutrošena participacija od 25.07.2022. </t>
  </si>
  <si>
    <t>Dana: 25.07.2022.</t>
  </si>
  <si>
    <t xml:space="preserve">Dana 25.07.2022.godine Dom zdravlja Požarevac je izvršio plaćanje prema dobavljačima: </t>
  </si>
  <si>
    <t>Inst.za med rada dr.Dragomir Karajović</t>
  </si>
  <si>
    <t>Neo yu-dent</t>
  </si>
  <si>
    <t>Medipro International</t>
  </si>
  <si>
    <t>22-1697-12</t>
  </si>
  <si>
    <t>OT_1064/22</t>
  </si>
  <si>
    <t>IF-1403/22</t>
  </si>
  <si>
    <t>UKUPNO MATERIJALNI TROŠKOVI-ZUBNO</t>
  </si>
  <si>
    <t>UKUPNO MATERIJALNI TROŠKOVI-ZUBNO-participacija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</si>
</sst>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7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Border="1"/>
    <xf numFmtId="166" fontId="6" fillId="0" borderId="1" xfId="1" applyNumberFormat="1" applyBorder="1"/>
    <xf numFmtId="49" fontId="6" fillId="0" borderId="1" xfId="1" applyNumberFormat="1" applyBorder="1"/>
    <xf numFmtId="166" fontId="9" fillId="0" borderId="1" xfId="1" applyNumberFormat="1" applyFont="1" applyBorder="1"/>
    <xf numFmtId="4" fontId="9" fillId="0" borderId="5" xfId="1" applyNumberFormat="1" applyFont="1" applyFill="1" applyBorder="1" applyAlignment="1">
      <alignment horizontal="center"/>
    </xf>
    <xf numFmtId="166" fontId="0" fillId="0" borderId="0" xfId="0" applyNumberFormat="1"/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1"/>
  <sheetViews>
    <sheetView tabSelected="1" topLeftCell="B59" zoomScaleNormal="100" workbookViewId="0">
      <selection activeCell="I35" sqref="I35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31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44767</v>
      </c>
      <c r="H12" s="14">
        <v>2638865.08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44767</v>
      </c>
      <c r="H13" s="2">
        <f>H14+H29-H37-H50</f>
        <v>2634332.2199999997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44767</v>
      </c>
      <c r="H14" s="3">
        <f>SUM(H15:H28)</f>
        <v>2478299.64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</f>
        <v>1298696.67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1184208.33+1184208.33-1793550.02-4153+1184208.33+1184208.33-1526660.5-217622.81-594389</f>
        <v>600457.99000000022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f>906543-604362</f>
        <v>302181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30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</f>
        <v>276963.9800000001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44767</v>
      </c>
      <c r="H29" s="3">
        <f>H30+H31+H32+H33+H35+H36+H34</f>
        <v>193865.15999999989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110000+110000-123880.54+153083.33-138509.66+153083.33-2500-142511.87+153083.33-156337.73+153083.33-130120.22+153083.33-146661.15+4821.05+2500</f>
        <v>152216.52999999988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f>54083.33+54083.33-102529.03</f>
        <v>5637.6300000000047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29</v>
      </c>
      <c r="C36" s="27"/>
      <c r="D36" s="27"/>
      <c r="E36" s="27"/>
      <c r="F36" s="28"/>
      <c r="G36" s="22"/>
      <c r="H36" s="9">
        <v>36011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44767</v>
      </c>
      <c r="H37" s="4">
        <f>SUM(H38:H49)</f>
        <v>0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44767</v>
      </c>
      <c r="H50" s="4">
        <f>SUM(H51:H56)</f>
        <v>37832.58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37832.58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44767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</f>
        <v>4532.8599999993003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2638865.0799999991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1" t="s">
        <v>35</v>
      </c>
      <c r="C63" s="52">
        <v>5637.63</v>
      </c>
      <c r="D63" s="53" t="s">
        <v>38</v>
      </c>
    </row>
    <row r="64" spans="2:12" x14ac:dyDescent="0.25">
      <c r="B64" s="55" t="s">
        <v>39</v>
      </c>
      <c r="C64" s="54">
        <f>SUM(C63)</f>
        <v>5637.63</v>
      </c>
      <c r="D64" s="53"/>
    </row>
    <row r="65" spans="2:4" x14ac:dyDescent="0.25">
      <c r="B65" s="51" t="s">
        <v>33</v>
      </c>
      <c r="C65" s="52">
        <v>3600</v>
      </c>
      <c r="D65" s="53" t="s">
        <v>36</v>
      </c>
    </row>
    <row r="66" spans="2:4" x14ac:dyDescent="0.25">
      <c r="B66" s="51" t="s">
        <v>34</v>
      </c>
      <c r="C66" s="52">
        <v>4860</v>
      </c>
      <c r="D66" s="53" t="s">
        <v>37</v>
      </c>
    </row>
    <row r="67" spans="2:4" x14ac:dyDescent="0.25">
      <c r="B67" s="51" t="s">
        <v>35</v>
      </c>
      <c r="C67" s="52">
        <v>23734.95</v>
      </c>
      <c r="D67" s="53" t="s">
        <v>38</v>
      </c>
    </row>
    <row r="68" spans="2:4" x14ac:dyDescent="0.25">
      <c r="B68" s="55" t="s">
        <v>40</v>
      </c>
      <c r="C68" s="54">
        <f>SUM(C65:C67)</f>
        <v>32194.95</v>
      </c>
      <c r="D68" s="53"/>
    </row>
    <row r="70" spans="2:4" x14ac:dyDescent="0.25">
      <c r="D70" s="56"/>
    </row>
    <row r="71" spans="2:4" x14ac:dyDescent="0.25">
      <c r="C71" s="56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2022-07-26T05:49:01Z</dcterms:modified>
  <cp:category/>
  <cp:contentStatus/>
</cp:coreProperties>
</file>